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Soll-HFK" sheetId="1" r:id="rId1"/>
  </sheets>
  <calcPr calcId="145621"/>
</workbook>
</file>

<file path=xl/calcChain.xml><?xml version="1.0" encoding="utf-8"?>
<calcChain xmlns="http://schemas.openxmlformats.org/spreadsheetml/2006/main">
  <c r="C44" i="1" l="1"/>
  <c r="C45" i="1" s="1"/>
  <c r="D44" i="1"/>
  <c r="E44" i="1"/>
  <c r="C46" i="1"/>
  <c r="D46" i="1"/>
  <c r="E46" i="1"/>
  <c r="F47" i="1"/>
  <c r="F72" i="1" s="1"/>
  <c r="D62" i="1"/>
  <c r="D63" i="1"/>
  <c r="F64" i="1"/>
  <c r="F70" i="1"/>
  <c r="F71" i="1" s="1"/>
</calcChain>
</file>

<file path=xl/sharedStrings.xml><?xml version="1.0" encoding="utf-8"?>
<sst xmlns="http://schemas.openxmlformats.org/spreadsheetml/2006/main" count="72" uniqueCount="68">
  <si>
    <t>Die blauen Felder bitte für Einträge nutzen, der Gesamtbedarf wird daraus berechnet. Mögliche Einträge sind Planbetten- und Fallzahlen oder zu ergänzende Abteilungen.</t>
  </si>
  <si>
    <t>Gesamtbedarf an VK HFK im Klinikum</t>
  </si>
  <si>
    <t>Bedarf (VK) für nicht Betten führende Abteilungen</t>
  </si>
  <si>
    <r>
      <rPr>
        <sz val="11"/>
        <color theme="1"/>
        <rFont val="Calibri"/>
        <family val="2"/>
      </rPr>
      <t xml:space="preserve">≥ </t>
    </r>
    <r>
      <rPr>
        <sz val="11"/>
        <color theme="1"/>
        <rFont val="Calibri"/>
        <family val="2"/>
        <scheme val="minor"/>
      </rPr>
      <t>1 = 0,25</t>
    </r>
    <r>
      <rPr>
        <sz val="11"/>
        <color theme="1"/>
        <rFont val="Calibri"/>
        <family val="2"/>
      </rPr>
      <t/>
    </r>
  </si>
  <si>
    <t>bspw. Herzkatheter, Endoskopie, Bronchoskopie, Lungenfunktion, Angiographien, Radiologie, Physikalische Medizin</t>
  </si>
  <si>
    <t>Anzahl</t>
  </si>
  <si>
    <t>Funktionsabteilungen insb. mit invasiver Diagnostik</t>
  </si>
  <si>
    <t>je nach Arbeitsaufwand       0,1 - 0,3 VK</t>
  </si>
  <si>
    <t>bspw. Zentralsterilisation, Laborbereiche, Apotheke, Blutbank, Küche, Wäscherei, ZSVA</t>
  </si>
  <si>
    <t>VK HFK</t>
  </si>
  <si>
    <t>bettenferne Abteilungen</t>
  </si>
  <si>
    <t>III. Berechnung für nicht Betten führende Abteilungen</t>
  </si>
  <si>
    <t>Bedarf (VK) für „Fälle“</t>
  </si>
  <si>
    <t xml:space="preserve">Stellen-Äquivalent (Anteil VK)  </t>
  </si>
  <si>
    <t>Summe der Fälle/Jahr</t>
  </si>
  <si>
    <t>Dialyse</t>
  </si>
  <si>
    <t>Bronchoskopien</t>
  </si>
  <si>
    <t>Endoskopien</t>
  </si>
  <si>
    <t>Ambulante invasive Diagnostik</t>
  </si>
  <si>
    <t>Ambulante Operationen</t>
  </si>
  <si>
    <t>Mittel (1VK/50.000 Fälle)</t>
  </si>
  <si>
    <t>Anzahl Fälle</t>
  </si>
  <si>
    <t xml:space="preserve">Zuordnung </t>
  </si>
  <si>
    <t>II. Berechnung für teilstationäre/ambulante Fälle</t>
  </si>
  <si>
    <t xml:space="preserve">A+B+C= </t>
  </si>
  <si>
    <t xml:space="preserve">Summe aus </t>
  </si>
  <si>
    <t xml:space="preserve">Bedarf (VK) Betten führende Abteilungen </t>
  </si>
  <si>
    <t xml:space="preserve">Gesamt-Bettenzahl </t>
  </si>
  <si>
    <t xml:space="preserve">Summen der Betten </t>
  </si>
  <si>
    <t>ggf. entfernen oder ergänzen:</t>
  </si>
  <si>
    <t>Psychiatrie</t>
  </si>
  <si>
    <t>Neurologie</t>
  </si>
  <si>
    <t>Neonatologie</t>
  </si>
  <si>
    <t>Kardiologie</t>
  </si>
  <si>
    <t>Kinderhämatonkologie</t>
  </si>
  <si>
    <t>Kinder-und Jugendmedizin</t>
  </si>
  <si>
    <t>Rheumatologie</t>
  </si>
  <si>
    <t>Pneumologie</t>
  </si>
  <si>
    <t>Nephrologie</t>
  </si>
  <si>
    <t>Hämatologie  und Onkologie</t>
  </si>
  <si>
    <t>Gastroenterologie</t>
  </si>
  <si>
    <t>Endokrinologie und Diabetologie</t>
  </si>
  <si>
    <t>Angiologie</t>
  </si>
  <si>
    <t>Innere Medizin</t>
  </si>
  <si>
    <t>Dermatologie</t>
  </si>
  <si>
    <t>HNO</t>
  </si>
  <si>
    <t>Geburtshilfe</t>
  </si>
  <si>
    <t>Gynäkologie</t>
  </si>
  <si>
    <t>Orthopädie/Unfallchirurgie</t>
  </si>
  <si>
    <t>Viszeralchirurgie</t>
  </si>
  <si>
    <t>Urologie</t>
  </si>
  <si>
    <t>Thoraxchirurgie</t>
  </si>
  <si>
    <t>Plastische Chirurgie</t>
  </si>
  <si>
    <t>Neurochirurgie</t>
  </si>
  <si>
    <t>Kinderchirurgie</t>
  </si>
  <si>
    <t>Herzchirurgie</t>
  </si>
  <si>
    <t>Gefäßchirurgie</t>
  </si>
  <si>
    <t>Allgemeinchirurgie</t>
  </si>
  <si>
    <t>Chirurgie</t>
  </si>
  <si>
    <t>Augenheilkunde</t>
  </si>
  <si>
    <t>Anästhesiologie</t>
  </si>
  <si>
    <t>C (1:500)</t>
  </si>
  <si>
    <t>B (1:200)</t>
  </si>
  <si>
    <t xml:space="preserve"> A (1:100)</t>
  </si>
  <si>
    <t>Risikogruppe (VK:Betten)</t>
  </si>
  <si>
    <t>Anzahl der Betten nach Risikobereichen (Zuordnung)</t>
  </si>
  <si>
    <t xml:space="preserve">I. Betten führende Abteilungen </t>
  </si>
  <si>
    <t>Bedarfsermittlung Hygienefachkräfte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</si>
</sst>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0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Border="1"/>
    <xf numFmtId="0" fontId="0" fillId="0" borderId="0" xfId="0" applyAlignment="1">
      <alignment horizontal="left" vertical="center" wrapText="1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2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" fillId="0" borderId="2" xfId="0" applyFont="1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0" borderId="3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wrapText="1"/>
    </xf>
    <xf numFmtId="0" fontId="0" fillId="2" borderId="0" xfId="0" applyFill="1" applyBorder="1" applyAlignment="1">
      <alignment horizontal="left" wrapText="1"/>
    </xf>
    <xf numFmtId="0" fontId="1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Font="1" applyBorder="1" applyAlignment="1">
      <alignment horizontal="left"/>
    </xf>
    <xf numFmtId="2" fontId="1" fillId="0" borderId="1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4" fontId="0" fillId="0" borderId="0" xfId="0" applyNumberFormat="1" applyBorder="1"/>
    <xf numFmtId="0" fontId="0" fillId="0" borderId="3" xfId="0" applyBorder="1" applyAlignment="1">
      <alignment horizontal="left"/>
    </xf>
    <xf numFmtId="2" fontId="0" fillId="0" borderId="3" xfId="0" applyNumberFormat="1" applyBorder="1" applyAlignment="1">
      <alignment horizontal="left"/>
    </xf>
    <xf numFmtId="0" fontId="0" fillId="0" borderId="3" xfId="0" applyBorder="1"/>
    <xf numFmtId="3" fontId="0" fillId="0" borderId="0" xfId="0" applyNumberFormat="1" applyBorder="1" applyAlignment="1">
      <alignment horizontal="left"/>
    </xf>
    <xf numFmtId="3" fontId="0" fillId="0" borderId="0" xfId="0" applyNumberFormat="1" applyFill="1" applyBorder="1" applyAlignment="1">
      <alignment horizontal="left"/>
    </xf>
    <xf numFmtId="0" fontId="0" fillId="0" borderId="5" xfId="0" applyBorder="1" applyAlignment="1">
      <alignment horizontal="left"/>
    </xf>
    <xf numFmtId="0" fontId="4" fillId="0" borderId="1" xfId="0" applyFont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indent="2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left" vertical="top"/>
    </xf>
    <xf numFmtId="0" fontId="5" fillId="0" borderId="0" xfId="0" applyFont="1" applyBorder="1" applyAlignment="1">
      <alignment vertical="top" wrapText="1"/>
    </xf>
    <xf numFmtId="0" fontId="0" fillId="2" borderId="0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1" fillId="0" borderId="0" xfId="0" applyFont="1" applyBorder="1" applyAlignment="1">
      <alignment horizontal="center"/>
    </xf>
    <xf numFmtId="164" fontId="0" fillId="0" borderId="0" xfId="0" applyNumberFormat="1" applyBorder="1"/>
    <xf numFmtId="164" fontId="1" fillId="0" borderId="1" xfId="0" applyNumberFormat="1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3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" xfId="0" applyBorder="1"/>
    <xf numFmtId="0" fontId="0" fillId="2" borderId="1" xfId="0" applyFill="1" applyBorder="1"/>
    <xf numFmtId="0" fontId="0" fillId="2" borderId="7" xfId="0" applyFill="1" applyBorder="1"/>
    <xf numFmtId="0" fontId="0" fillId="0" borderId="1" xfId="0" applyFill="1" applyBorder="1"/>
    <xf numFmtId="0" fontId="0" fillId="2" borderId="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0" borderId="0" xfId="0" applyFont="1" applyBorder="1" applyAlignment="1">
      <alignment horizontal="left" indent="2"/>
    </xf>
    <xf numFmtId="0" fontId="0" fillId="0" borderId="4" xfId="0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center" wrapText="1"/>
    </xf>
    <xf numFmtId="0" fontId="2" fillId="0" borderId="0" xfId="0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76199</xdr:colOff>
      <xdr:row>1</xdr:row>
      <xdr:rowOff>133350</xdr:rowOff>
    </xdr:from>
    <xdr:ext cx="6045529" cy="2867025"/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198" t="29168" r="24522" b="30915"/>
        <a:stretch/>
      </xdr:blipFill>
      <xdr:spPr>
        <a:xfrm>
          <a:off x="4991099" y="323850"/>
          <a:ext cx="6045529" cy="2867025"/>
        </a:xfrm>
        <a:prstGeom prst="rect">
          <a:avLst/>
        </a:prstGeom>
      </xdr:spPr>
    </xdr:pic>
    <xdr:clientData/>
  </xdr:oneCellAnchor>
  <xdr:oneCellAnchor>
    <xdr:from>
      <xdr:col>6</xdr:col>
      <xdr:colOff>57149</xdr:colOff>
      <xdr:row>16</xdr:row>
      <xdr:rowOff>28574</xdr:rowOff>
    </xdr:from>
    <xdr:ext cx="6031333" cy="942976"/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993" t="70759" r="41659" b="20573"/>
        <a:stretch/>
      </xdr:blipFill>
      <xdr:spPr>
        <a:xfrm>
          <a:off x="4972049" y="3076574"/>
          <a:ext cx="6031333" cy="94297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tabSelected="1" view="pageLayout" topLeftCell="A40" zoomScaleNormal="100" workbookViewId="0">
      <selection activeCell="F75" sqref="F75"/>
    </sheetView>
  </sheetViews>
  <sheetFormatPr baseColWidth="10" defaultRowHeight="15" x14ac:dyDescent="0.25"/>
  <cols>
    <col min="1" max="1" width="30.28515625" customWidth="1"/>
    <col min="2" max="2" width="3.140625" customWidth="1"/>
    <col min="3" max="3" width="13.140625" customWidth="1"/>
    <col min="4" max="4" width="14.85546875" customWidth="1"/>
    <col min="5" max="5" width="14.42578125" customWidth="1"/>
    <col min="6" max="6" width="10.5703125" style="1" customWidth="1"/>
    <col min="7" max="7" width="11.42578125" style="1"/>
    <col min="8" max="8" width="28.7109375" customWidth="1"/>
    <col min="9" max="9" width="10.5703125" bestFit="1" customWidth="1"/>
    <col min="10" max="10" width="12" bestFit="1" customWidth="1"/>
  </cols>
  <sheetData>
    <row r="1" spans="1:7" ht="18.75" customHeight="1" x14ac:dyDescent="0.25">
      <c r="A1" s="69" t="s">
        <v>67</v>
      </c>
      <c r="B1" s="69"/>
      <c r="C1" s="69"/>
      <c r="D1" s="69"/>
      <c r="E1" s="69"/>
      <c r="F1" s="69"/>
    </row>
    <row r="2" spans="1:7" ht="15" customHeight="1" x14ac:dyDescent="0.25">
      <c r="A2" s="69"/>
      <c r="B2" s="69"/>
      <c r="C2" s="69"/>
      <c r="D2" s="69"/>
      <c r="E2" s="69"/>
      <c r="F2" s="69"/>
    </row>
    <row r="4" spans="1:7" ht="30" customHeight="1" x14ac:dyDescent="0.25">
      <c r="A4" s="23" t="s">
        <v>66</v>
      </c>
      <c r="B4" s="23"/>
      <c r="C4" s="68" t="s">
        <v>65</v>
      </c>
      <c r="D4" s="68"/>
      <c r="E4" s="68"/>
      <c r="F4" s="23" t="s">
        <v>9</v>
      </c>
    </row>
    <row r="5" spans="1:7" s="45" customFormat="1" ht="15.75" customHeight="1" x14ac:dyDescent="0.25">
      <c r="A5" s="67" t="s">
        <v>64</v>
      </c>
      <c r="B5" s="67"/>
      <c r="C5" s="65" t="s">
        <v>63</v>
      </c>
      <c r="D5" s="66" t="s">
        <v>62</v>
      </c>
      <c r="E5" s="65" t="s">
        <v>61</v>
      </c>
      <c r="F5" s="64"/>
      <c r="G5" s="46"/>
    </row>
    <row r="6" spans="1:7" x14ac:dyDescent="0.25">
      <c r="A6" s="5" t="s">
        <v>60</v>
      </c>
      <c r="B6" s="5"/>
      <c r="C6" s="41"/>
      <c r="D6" s="61"/>
      <c r="E6" s="41"/>
      <c r="F6" s="5"/>
    </row>
    <row r="7" spans="1:7" x14ac:dyDescent="0.25">
      <c r="A7" s="5" t="s">
        <v>59</v>
      </c>
      <c r="B7" s="5"/>
      <c r="C7" s="41"/>
      <c r="D7" s="61"/>
      <c r="E7" s="41"/>
      <c r="F7" s="5"/>
    </row>
    <row r="8" spans="1:7" x14ac:dyDescent="0.25">
      <c r="A8" s="5" t="s">
        <v>58</v>
      </c>
      <c r="B8" s="5"/>
      <c r="C8" s="41"/>
      <c r="D8" s="61"/>
      <c r="E8" s="41"/>
      <c r="F8" s="5"/>
    </row>
    <row r="9" spans="1:7" x14ac:dyDescent="0.25">
      <c r="A9" s="63" t="s">
        <v>57</v>
      </c>
      <c r="B9" s="63"/>
      <c r="C9" s="41"/>
      <c r="D9" s="61"/>
      <c r="E9" s="41"/>
      <c r="F9" s="5"/>
    </row>
    <row r="10" spans="1:7" x14ac:dyDescent="0.25">
      <c r="A10" s="63" t="s">
        <v>56</v>
      </c>
      <c r="B10" s="63"/>
      <c r="C10" s="41"/>
      <c r="D10" s="61"/>
      <c r="E10" s="41"/>
      <c r="F10" s="5"/>
    </row>
    <row r="11" spans="1:7" x14ac:dyDescent="0.25">
      <c r="A11" s="63" t="s">
        <v>55</v>
      </c>
      <c r="B11" s="63"/>
      <c r="C11" s="41"/>
      <c r="D11" s="61"/>
      <c r="E11" s="41"/>
      <c r="F11" s="5"/>
    </row>
    <row r="12" spans="1:7" x14ac:dyDescent="0.25">
      <c r="A12" s="63" t="s">
        <v>54</v>
      </c>
      <c r="B12" s="63"/>
      <c r="C12" s="41"/>
      <c r="D12" s="61"/>
      <c r="E12" s="41"/>
      <c r="F12" s="5"/>
    </row>
    <row r="13" spans="1:7" x14ac:dyDescent="0.25">
      <c r="A13" s="63" t="s">
        <v>53</v>
      </c>
      <c r="B13" s="63"/>
      <c r="C13" s="41"/>
      <c r="D13" s="61"/>
      <c r="E13" s="41"/>
      <c r="F13" s="5"/>
    </row>
    <row r="14" spans="1:7" x14ac:dyDescent="0.25">
      <c r="A14" s="63" t="s">
        <v>52</v>
      </c>
      <c r="B14" s="63"/>
      <c r="C14" s="41"/>
      <c r="D14" s="61"/>
      <c r="E14" s="41"/>
      <c r="F14" s="5"/>
    </row>
    <row r="15" spans="1:7" x14ac:dyDescent="0.25">
      <c r="A15" s="63" t="s">
        <v>51</v>
      </c>
      <c r="B15" s="63"/>
      <c r="C15" s="41"/>
      <c r="D15" s="61"/>
      <c r="E15" s="41"/>
      <c r="F15" s="5"/>
    </row>
    <row r="16" spans="1:7" x14ac:dyDescent="0.25">
      <c r="A16" s="63" t="s">
        <v>50</v>
      </c>
      <c r="B16" s="63"/>
      <c r="C16" s="41"/>
      <c r="D16" s="61"/>
      <c r="E16" s="41"/>
      <c r="F16" s="5"/>
    </row>
    <row r="17" spans="1:6" x14ac:dyDescent="0.25">
      <c r="A17" s="5" t="s">
        <v>49</v>
      </c>
      <c r="B17" s="5"/>
      <c r="C17" s="41"/>
      <c r="D17" s="61"/>
      <c r="E17" s="41"/>
      <c r="F17" s="5"/>
    </row>
    <row r="18" spans="1:6" x14ac:dyDescent="0.25">
      <c r="A18" s="5" t="s">
        <v>48</v>
      </c>
      <c r="B18" s="5"/>
      <c r="C18" s="41"/>
      <c r="D18" s="61"/>
      <c r="E18" s="41"/>
      <c r="F18" s="5"/>
    </row>
    <row r="19" spans="1:6" x14ac:dyDescent="0.25">
      <c r="A19" s="5" t="s">
        <v>47</v>
      </c>
      <c r="B19" s="5"/>
      <c r="C19" s="41"/>
      <c r="D19" s="61"/>
      <c r="E19" s="41"/>
      <c r="F19" s="5"/>
    </row>
    <row r="20" spans="1:6" x14ac:dyDescent="0.25">
      <c r="A20" s="5" t="s">
        <v>46</v>
      </c>
      <c r="B20" s="5"/>
      <c r="C20" s="41"/>
      <c r="D20" s="61"/>
      <c r="E20" s="41"/>
      <c r="F20" s="5"/>
    </row>
    <row r="21" spans="1:6" x14ac:dyDescent="0.25">
      <c r="A21" s="5" t="s">
        <v>45</v>
      </c>
      <c r="B21" s="5"/>
      <c r="C21" s="41"/>
      <c r="D21" s="61"/>
      <c r="E21" s="41"/>
      <c r="F21" s="5"/>
    </row>
    <row r="22" spans="1:6" x14ac:dyDescent="0.25">
      <c r="A22" s="5" t="s">
        <v>44</v>
      </c>
      <c r="B22" s="5"/>
      <c r="C22" s="41"/>
      <c r="D22" s="61"/>
      <c r="E22" s="41"/>
      <c r="F22" s="5"/>
    </row>
    <row r="23" spans="1:6" x14ac:dyDescent="0.25">
      <c r="A23" s="5" t="s">
        <v>43</v>
      </c>
      <c r="B23" s="5"/>
      <c r="C23" s="41"/>
      <c r="D23" s="61"/>
      <c r="E23" s="41"/>
      <c r="F23" s="5"/>
    </row>
    <row r="24" spans="1:6" ht="15" customHeight="1" x14ac:dyDescent="0.25">
      <c r="A24" s="63" t="s">
        <v>42</v>
      </c>
      <c r="B24" s="63"/>
      <c r="C24" s="41"/>
      <c r="D24" s="61"/>
      <c r="E24" s="41"/>
      <c r="F24" s="5"/>
    </row>
    <row r="25" spans="1:6" x14ac:dyDescent="0.25">
      <c r="A25" s="63" t="s">
        <v>41</v>
      </c>
      <c r="B25" s="63"/>
      <c r="C25" s="41"/>
      <c r="D25" s="61"/>
      <c r="E25" s="41"/>
      <c r="F25" s="5"/>
    </row>
    <row r="26" spans="1:6" x14ac:dyDescent="0.25">
      <c r="A26" s="63" t="s">
        <v>40</v>
      </c>
      <c r="B26" s="63"/>
      <c r="C26" s="41"/>
      <c r="D26" s="61"/>
      <c r="E26" s="41"/>
      <c r="F26" s="5"/>
    </row>
    <row r="27" spans="1:6" x14ac:dyDescent="0.25">
      <c r="A27" s="63" t="s">
        <v>39</v>
      </c>
      <c r="B27" s="63"/>
      <c r="C27" s="41"/>
      <c r="D27" s="61"/>
      <c r="E27" s="41"/>
      <c r="F27" s="5"/>
    </row>
    <row r="28" spans="1:6" x14ac:dyDescent="0.25">
      <c r="A28" s="63" t="s">
        <v>33</v>
      </c>
      <c r="B28" s="63"/>
      <c r="C28" s="41"/>
      <c r="D28" s="61"/>
      <c r="E28" s="41"/>
      <c r="F28" s="5"/>
    </row>
    <row r="29" spans="1:6" x14ac:dyDescent="0.25">
      <c r="A29" s="63" t="s">
        <v>38</v>
      </c>
      <c r="B29" s="63"/>
      <c r="C29" s="41"/>
      <c r="D29" s="61"/>
      <c r="E29" s="41"/>
      <c r="F29" s="5"/>
    </row>
    <row r="30" spans="1:6" x14ac:dyDescent="0.25">
      <c r="A30" s="63" t="s">
        <v>37</v>
      </c>
      <c r="B30" s="63"/>
      <c r="C30" s="41"/>
      <c r="D30" s="61"/>
      <c r="E30" s="41"/>
      <c r="F30" s="5"/>
    </row>
    <row r="31" spans="1:6" x14ac:dyDescent="0.25">
      <c r="A31" s="63" t="s">
        <v>36</v>
      </c>
      <c r="B31" s="63"/>
      <c r="C31" s="41"/>
      <c r="D31" s="61"/>
      <c r="E31" s="41"/>
      <c r="F31" s="5"/>
    </row>
    <row r="32" spans="1:6" x14ac:dyDescent="0.25">
      <c r="A32" s="5" t="s">
        <v>35</v>
      </c>
      <c r="B32" s="5"/>
      <c r="C32" s="41"/>
      <c r="D32" s="61"/>
      <c r="E32" s="41"/>
      <c r="F32" s="5"/>
    </row>
    <row r="33" spans="1:7" x14ac:dyDescent="0.25">
      <c r="A33" s="63" t="s">
        <v>34</v>
      </c>
      <c r="B33" s="63"/>
      <c r="C33" s="41"/>
      <c r="D33" s="61"/>
      <c r="E33" s="41"/>
      <c r="F33" s="5"/>
    </row>
    <row r="34" spans="1:7" x14ac:dyDescent="0.25">
      <c r="A34" s="63" t="s">
        <v>33</v>
      </c>
      <c r="B34" s="63"/>
      <c r="C34" s="41"/>
      <c r="D34" s="61"/>
      <c r="E34" s="41"/>
      <c r="F34" s="5"/>
    </row>
    <row r="35" spans="1:7" x14ac:dyDescent="0.25">
      <c r="A35" s="5" t="s">
        <v>32</v>
      </c>
      <c r="B35" s="5"/>
      <c r="C35" s="41"/>
      <c r="D35" s="61"/>
      <c r="E35" s="41"/>
      <c r="F35" s="5"/>
    </row>
    <row r="36" spans="1:7" x14ac:dyDescent="0.25">
      <c r="A36" s="5" t="s">
        <v>31</v>
      </c>
      <c r="B36" s="5"/>
      <c r="C36" s="41"/>
      <c r="D36" s="61"/>
      <c r="E36" s="41"/>
      <c r="F36" s="5"/>
    </row>
    <row r="37" spans="1:7" x14ac:dyDescent="0.25">
      <c r="A37" s="5" t="s">
        <v>30</v>
      </c>
      <c r="B37" s="5"/>
      <c r="C37" s="41"/>
      <c r="D37" s="61"/>
      <c r="E37" s="41"/>
      <c r="F37" s="5"/>
    </row>
    <row r="38" spans="1:7" x14ac:dyDescent="0.25">
      <c r="A38" s="5" t="s">
        <v>29</v>
      </c>
      <c r="B38" s="5"/>
      <c r="C38" s="41"/>
      <c r="D38" s="61"/>
      <c r="E38" s="41"/>
      <c r="F38" s="5"/>
    </row>
    <row r="39" spans="1:7" x14ac:dyDescent="0.25">
      <c r="A39" s="41"/>
      <c r="B39" s="62"/>
      <c r="C39" s="41"/>
      <c r="D39" s="61"/>
      <c r="E39" s="41"/>
      <c r="F39" s="5"/>
    </row>
    <row r="40" spans="1:7" x14ac:dyDescent="0.25">
      <c r="A40" s="41"/>
      <c r="B40" s="62"/>
      <c r="C40" s="41"/>
      <c r="D40" s="61"/>
      <c r="E40" s="41"/>
      <c r="F40" s="5"/>
    </row>
    <row r="41" spans="1:7" x14ac:dyDescent="0.25">
      <c r="A41" s="41"/>
      <c r="B41" s="62"/>
      <c r="C41" s="41"/>
      <c r="D41" s="61"/>
      <c r="E41" s="41"/>
      <c r="F41" s="5"/>
    </row>
    <row r="42" spans="1:7" x14ac:dyDescent="0.25">
      <c r="A42" s="41"/>
      <c r="B42" s="62"/>
      <c r="C42" s="41"/>
      <c r="D42" s="61"/>
      <c r="E42" s="41"/>
      <c r="F42" s="5"/>
    </row>
    <row r="43" spans="1:7" x14ac:dyDescent="0.25">
      <c r="A43" s="58"/>
      <c r="B43" s="60"/>
      <c r="C43" s="58"/>
      <c r="D43" s="59"/>
      <c r="E43" s="58"/>
      <c r="F43" s="57"/>
    </row>
    <row r="44" spans="1:7" x14ac:dyDescent="0.25">
      <c r="A44" s="36" t="s">
        <v>28</v>
      </c>
      <c r="B44" s="5"/>
      <c r="C44" s="5">
        <f>SUM(C6:C43)</f>
        <v>0</v>
      </c>
      <c r="D44" s="56">
        <f>SUM(D6:D43)</f>
        <v>0</v>
      </c>
      <c r="E44" s="5">
        <f>SUM(E6:E43)</f>
        <v>0</v>
      </c>
      <c r="F44" s="5"/>
    </row>
    <row r="45" spans="1:7" x14ac:dyDescent="0.25">
      <c r="A45" s="5" t="s">
        <v>27</v>
      </c>
      <c r="B45" s="5"/>
      <c r="C45" s="5">
        <f>SUM(C44:E44)</f>
        <v>0</v>
      </c>
      <c r="D45" s="5"/>
      <c r="E45" s="5"/>
      <c r="F45" s="5"/>
    </row>
    <row r="46" spans="1:7" ht="15.75" thickBot="1" x14ac:dyDescent="0.3">
      <c r="A46" s="31" t="s">
        <v>13</v>
      </c>
      <c r="B46" s="31"/>
      <c r="C46" s="55">
        <f>C44/100</f>
        <v>0</v>
      </c>
      <c r="D46" s="55">
        <f>D44/200</f>
        <v>0</v>
      </c>
      <c r="E46" s="55">
        <f>E44/500</f>
        <v>0</v>
      </c>
      <c r="F46" s="31"/>
    </row>
    <row r="47" spans="1:7" x14ac:dyDescent="0.25">
      <c r="A47" s="29" t="s">
        <v>26</v>
      </c>
      <c r="B47" s="29"/>
      <c r="C47" s="5"/>
      <c r="D47" s="29" t="s">
        <v>25</v>
      </c>
      <c r="E47" s="29" t="s">
        <v>24</v>
      </c>
      <c r="F47" s="54">
        <f>C46+D46+E46</f>
        <v>0</v>
      </c>
      <c r="G47" s="52"/>
    </row>
    <row r="48" spans="1:7" x14ac:dyDescent="0.25">
      <c r="A48" s="9"/>
      <c r="B48" s="9"/>
      <c r="C48" s="10"/>
      <c r="D48" s="9"/>
      <c r="E48" s="9"/>
      <c r="F48" s="53"/>
      <c r="G48" s="52"/>
    </row>
    <row r="49" spans="1:7" x14ac:dyDescent="0.25">
      <c r="A49" s="9"/>
      <c r="B49" s="9"/>
      <c r="C49" s="10"/>
      <c r="D49" s="9"/>
      <c r="E49" s="9"/>
      <c r="F49" s="53"/>
      <c r="G49" s="52"/>
    </row>
    <row r="50" spans="1:7" x14ac:dyDescent="0.25">
      <c r="A50" s="9" t="s">
        <v>23</v>
      </c>
      <c r="B50" s="9"/>
      <c r="C50" s="9"/>
      <c r="D50" s="9"/>
      <c r="E50" s="9"/>
      <c r="F50" s="9"/>
    </row>
    <row r="51" spans="1:7" x14ac:dyDescent="0.25">
      <c r="A51" s="29" t="s">
        <v>22</v>
      </c>
      <c r="B51" s="29"/>
      <c r="C51" s="29"/>
      <c r="D51" s="51" t="s">
        <v>21</v>
      </c>
      <c r="E51" s="29"/>
      <c r="F51" s="29" t="s">
        <v>9</v>
      </c>
    </row>
    <row r="52" spans="1:7" x14ac:dyDescent="0.25">
      <c r="A52" s="5"/>
      <c r="B52" s="5"/>
      <c r="D52" s="51" t="s">
        <v>20</v>
      </c>
      <c r="E52" s="43"/>
      <c r="F52" s="5"/>
    </row>
    <row r="53" spans="1:7" s="45" customFormat="1" x14ac:dyDescent="0.25">
      <c r="A53" s="50" t="s">
        <v>19</v>
      </c>
      <c r="B53" s="50"/>
      <c r="C53" s="50"/>
      <c r="D53" s="49"/>
      <c r="E53" s="48"/>
      <c r="F53" s="47"/>
      <c r="G53" s="46"/>
    </row>
    <row r="54" spans="1:7" x14ac:dyDescent="0.25">
      <c r="A54" s="42" t="s">
        <v>18</v>
      </c>
      <c r="B54" s="42"/>
      <c r="C54" s="42"/>
      <c r="D54" s="41"/>
      <c r="E54" s="43"/>
      <c r="F54" s="5"/>
    </row>
    <row r="55" spans="1:7" x14ac:dyDescent="0.25">
      <c r="A55" s="44" t="s">
        <v>17</v>
      </c>
      <c r="B55" s="44"/>
      <c r="C55" s="44"/>
      <c r="D55" s="41"/>
      <c r="E55" s="43"/>
      <c r="F55" s="5"/>
    </row>
    <row r="56" spans="1:7" x14ac:dyDescent="0.25">
      <c r="A56" s="44" t="s">
        <v>16</v>
      </c>
      <c r="B56" s="44"/>
      <c r="C56" s="44"/>
      <c r="D56" s="41"/>
      <c r="E56" s="43"/>
      <c r="F56" s="5"/>
    </row>
    <row r="57" spans="1:7" x14ac:dyDescent="0.25">
      <c r="A57" s="44"/>
      <c r="B57" s="44"/>
      <c r="C57" s="44"/>
      <c r="D57" s="41"/>
      <c r="E57" s="43"/>
      <c r="F57" s="5"/>
    </row>
    <row r="58" spans="1:7" x14ac:dyDescent="0.25">
      <c r="A58" s="44"/>
      <c r="B58" s="44"/>
      <c r="C58" s="44"/>
      <c r="D58" s="41"/>
      <c r="E58" s="43"/>
      <c r="F58" s="5"/>
    </row>
    <row r="59" spans="1:7" x14ac:dyDescent="0.25">
      <c r="A59" s="42" t="s">
        <v>15</v>
      </c>
      <c r="B59" s="42"/>
      <c r="C59" s="42"/>
      <c r="D59" s="41"/>
      <c r="E59" s="40"/>
      <c r="F59" s="5"/>
    </row>
    <row r="60" spans="1:7" x14ac:dyDescent="0.25">
      <c r="A60" s="42"/>
      <c r="B60" s="42"/>
      <c r="C60" s="42"/>
      <c r="D60" s="41"/>
      <c r="E60" s="40"/>
      <c r="F60" s="5"/>
    </row>
    <row r="61" spans="1:7" x14ac:dyDescent="0.25">
      <c r="A61" s="39"/>
      <c r="B61" s="39"/>
      <c r="C61" s="39"/>
      <c r="D61" s="38"/>
      <c r="E61" s="37"/>
      <c r="F61" s="10"/>
    </row>
    <row r="62" spans="1:7" x14ac:dyDescent="0.25">
      <c r="A62" s="36" t="s">
        <v>14</v>
      </c>
      <c r="B62" s="5"/>
      <c r="D62" s="35">
        <f>SUM(D53:D61)</f>
        <v>0</v>
      </c>
      <c r="E62" s="34"/>
      <c r="F62" s="5"/>
    </row>
    <row r="63" spans="1:7" ht="15.75" thickBot="1" x14ac:dyDescent="0.3">
      <c r="A63" s="31" t="s">
        <v>13</v>
      </c>
      <c r="B63" s="31"/>
      <c r="C63" s="33"/>
      <c r="D63" s="32">
        <f>D62/50000</f>
        <v>0</v>
      </c>
      <c r="E63" s="31"/>
      <c r="F63" s="31"/>
      <c r="G63" s="30"/>
    </row>
    <row r="64" spans="1:7" s="1" customFormat="1" x14ac:dyDescent="0.25">
      <c r="A64" s="29" t="s">
        <v>12</v>
      </c>
      <c r="B64" s="29"/>
      <c r="C64" s="5"/>
      <c r="D64" s="5"/>
      <c r="E64" s="5"/>
      <c r="F64" s="28">
        <f>D63</f>
        <v>0</v>
      </c>
    </row>
    <row r="65" spans="1:6" x14ac:dyDescent="0.25">
      <c r="A65" s="9"/>
      <c r="B65" s="9"/>
      <c r="C65" s="10"/>
      <c r="D65" s="10"/>
      <c r="E65" s="10"/>
      <c r="F65" s="27"/>
    </row>
    <row r="66" spans="1:6" x14ac:dyDescent="0.25">
      <c r="A66" s="9" t="s">
        <v>11</v>
      </c>
      <c r="B66" s="9"/>
      <c r="C66" s="9"/>
      <c r="D66" s="9"/>
      <c r="E66" s="9"/>
      <c r="F66" s="9"/>
    </row>
    <row r="67" spans="1:6" x14ac:dyDescent="0.25">
      <c r="A67" s="26" t="s">
        <v>10</v>
      </c>
      <c r="B67" s="26"/>
      <c r="C67" s="25"/>
      <c r="D67" s="24"/>
      <c r="E67" s="24"/>
      <c r="F67" s="23" t="s">
        <v>9</v>
      </c>
    </row>
    <row r="68" spans="1:6" ht="60" x14ac:dyDescent="0.25">
      <c r="A68" s="22" t="s">
        <v>8</v>
      </c>
      <c r="B68" s="21"/>
      <c r="C68" s="20"/>
      <c r="D68" s="19" t="s">
        <v>7</v>
      </c>
      <c r="E68" s="18"/>
      <c r="F68" s="17"/>
    </row>
    <row r="69" spans="1:6" x14ac:dyDescent="0.25">
      <c r="A69" s="10" t="s">
        <v>6</v>
      </c>
      <c r="B69" s="10"/>
      <c r="C69" s="9" t="s">
        <v>5</v>
      </c>
      <c r="D69" s="16"/>
      <c r="E69" s="16"/>
      <c r="F69" s="16"/>
    </row>
    <row r="70" spans="1:6" ht="63" customHeight="1" thickBot="1" x14ac:dyDescent="0.3">
      <c r="A70" s="15" t="s">
        <v>4</v>
      </c>
      <c r="B70" s="14"/>
      <c r="C70" s="13"/>
      <c r="D70" s="12" t="s">
        <v>3</v>
      </c>
      <c r="E70" s="12"/>
      <c r="F70" s="12">
        <f>IF(C70=1,0.25,IF(C70&gt;1,0.25,IF(C70&lt;1,0,0)))</f>
        <v>0</v>
      </c>
    </row>
    <row r="71" spans="1:6" x14ac:dyDescent="0.25">
      <c r="A71" s="11" t="s">
        <v>2</v>
      </c>
      <c r="B71" s="9"/>
      <c r="C71" s="10"/>
      <c r="D71" s="10"/>
      <c r="E71" s="10"/>
      <c r="F71" s="9">
        <f>SUM(F68+F70)</f>
        <v>0</v>
      </c>
    </row>
    <row r="72" spans="1:6" ht="18.75" x14ac:dyDescent="0.3">
      <c r="A72" s="8" t="s">
        <v>1</v>
      </c>
      <c r="B72" s="8"/>
      <c r="C72" s="8"/>
      <c r="D72" s="8"/>
      <c r="E72" s="8"/>
      <c r="F72" s="7">
        <f>SUM(F47+F64+F68+F70)</f>
        <v>0</v>
      </c>
    </row>
    <row r="73" spans="1:6" x14ac:dyDescent="0.25">
      <c r="A73" s="6"/>
      <c r="B73" s="6"/>
      <c r="C73" s="6"/>
      <c r="D73" s="6"/>
      <c r="E73" s="6"/>
      <c r="F73" s="5"/>
    </row>
    <row r="76" spans="1:6" ht="15" customHeight="1" x14ac:dyDescent="0.25">
      <c r="B76" s="4"/>
      <c r="C76" s="2" t="s">
        <v>0</v>
      </c>
      <c r="D76" s="2"/>
      <c r="E76" s="2"/>
    </row>
    <row r="77" spans="1:6" x14ac:dyDescent="0.25">
      <c r="B77" s="4"/>
      <c r="C77" s="2"/>
      <c r="D77" s="2"/>
      <c r="E77" s="2"/>
    </row>
    <row r="78" spans="1:6" x14ac:dyDescent="0.25">
      <c r="B78" s="3"/>
      <c r="C78" s="2"/>
      <c r="D78" s="2"/>
      <c r="E78" s="2"/>
    </row>
    <row r="79" spans="1:6" x14ac:dyDescent="0.25">
      <c r="B79" s="3"/>
      <c r="C79" s="2"/>
      <c r="D79" s="2"/>
      <c r="E79" s="2"/>
    </row>
  </sheetData>
  <mergeCells count="13">
    <mergeCell ref="A58:C58"/>
    <mergeCell ref="A59:C59"/>
    <mergeCell ref="A60:C60"/>
    <mergeCell ref="C4:E4"/>
    <mergeCell ref="A53:C53"/>
    <mergeCell ref="A54:C54"/>
    <mergeCell ref="A55:C55"/>
    <mergeCell ref="A1:F2"/>
    <mergeCell ref="B76:B77"/>
    <mergeCell ref="C76:E79"/>
    <mergeCell ref="A61:C61"/>
    <mergeCell ref="A56:C56"/>
    <mergeCell ref="A57:C57"/>
  </mergeCells>
  <pageMargins left="0.7" right="0.7" top="0.78740157499999996" bottom="0.78740157499999996" header="0.3" footer="0.3"/>
  <pageSetup paperSize="9" orientation="portrait" r:id="rId1"/>
  <headerFooter>
    <oddHeader>&amp;C&amp;G&amp;R&amp;G</oddHeader>
    <oddFooter>&amp;LStand: &amp;D&amp;C&amp;P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Soll-HFK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Brinkmann, Janine</dc:creator>
  <cp:lastModifiedBy>Brinkmann, Janine</cp:lastModifiedBy>
  <dcterms:created xsi:type="dcterms:W3CDTF">2018-08-15T10:07:04Z</dcterms:created>
  <dcterms:modified xsi:type="dcterms:W3CDTF">2018-08-15T14:11:57Z</dcterms:modified>
</cp:coreProperties>
</file>